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390" windowWidth="9690" windowHeight="6165" tabRatio="601"/>
  </bookViews>
  <sheets>
    <sheet name="Πίνακας 4" sheetId="3" r:id="rId1"/>
  </sheets>
  <definedNames>
    <definedName name="_xlnm.Print_Area" localSheetId="0">'Πίνακας 4'!$C$1:$N$52</definedName>
  </definedNames>
  <calcPr calcId="145621"/>
</workbook>
</file>

<file path=xl/calcChain.xml><?xml version="1.0" encoding="utf-8"?>
<calcChain xmlns="http://schemas.openxmlformats.org/spreadsheetml/2006/main"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Q8" i="3" l="1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7" i="3"/>
  <c r="R8" i="3" l="1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7" i="3"/>
  <c r="Q23" i="3" l="1"/>
  <c r="R23" i="3"/>
  <c r="K23" i="3" l="1"/>
  <c r="I23" i="3" l="1"/>
  <c r="E23" i="3"/>
  <c r="G23" i="3" s="1"/>
  <c r="L22" i="3" l="1"/>
  <c r="F23" i="3"/>
  <c r="H8" i="3"/>
  <c r="H9" i="3"/>
  <c r="H10" i="3"/>
  <c r="H11" i="3"/>
  <c r="H13" i="3"/>
  <c r="H15" i="3"/>
  <c r="H16" i="3"/>
  <c r="H17" i="3"/>
  <c r="H18" i="3"/>
  <c r="H19" i="3"/>
  <c r="H20" i="3"/>
  <c r="H21" i="3"/>
  <c r="H22" i="3"/>
  <c r="H7" i="3"/>
  <c r="H12" i="3"/>
  <c r="H14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7" i="3"/>
  <c r="N7" i="3" s="1"/>
  <c r="L23" i="3"/>
  <c r="L20" i="3"/>
  <c r="L19" i="3"/>
  <c r="L16" i="3"/>
  <c r="L15" i="3"/>
  <c r="L12" i="3"/>
  <c r="L11" i="3"/>
  <c r="L8" i="3"/>
  <c r="L7" i="3"/>
  <c r="F14" i="3"/>
  <c r="F22" i="3"/>
  <c r="F13" i="3"/>
  <c r="F21" i="3"/>
  <c r="M23" i="3"/>
  <c r="N23" i="3" s="1"/>
  <c r="J22" i="3"/>
  <c r="J23" i="3"/>
  <c r="J21" i="3"/>
  <c r="J19" i="3"/>
  <c r="J17" i="3"/>
  <c r="J15" i="3"/>
  <c r="J13" i="3"/>
  <c r="J11" i="3"/>
  <c r="J9" i="3"/>
  <c r="J7" i="3"/>
  <c r="J20" i="3"/>
  <c r="J18" i="3"/>
  <c r="J16" i="3"/>
  <c r="J14" i="3"/>
  <c r="J12" i="3"/>
  <c r="J10" i="3"/>
  <c r="J8" i="3"/>
  <c r="N20" i="3" l="1"/>
  <c r="N16" i="3"/>
  <c r="N12" i="3"/>
  <c r="N8" i="3"/>
  <c r="N19" i="3"/>
  <c r="N15" i="3"/>
  <c r="N11" i="3"/>
  <c r="N22" i="3"/>
  <c r="N18" i="3"/>
  <c r="N14" i="3"/>
  <c r="N10" i="3"/>
  <c r="N21" i="3"/>
  <c r="N17" i="3"/>
  <c r="N13" i="3"/>
  <c r="N9" i="3"/>
  <c r="F19" i="3"/>
  <c r="F11" i="3"/>
  <c r="F20" i="3"/>
  <c r="F12" i="3"/>
  <c r="F17" i="3"/>
  <c r="F9" i="3"/>
  <c r="F18" i="3"/>
  <c r="F10" i="3"/>
  <c r="L9" i="3"/>
  <c r="L13" i="3"/>
  <c r="L17" i="3"/>
  <c r="L21" i="3"/>
  <c r="H23" i="3"/>
  <c r="F15" i="3"/>
  <c r="F7" i="3"/>
  <c r="F16" i="3"/>
  <c r="F8" i="3"/>
  <c r="L10" i="3"/>
  <c r="L14" i="3"/>
  <c r="L18" i="3"/>
</calcChain>
</file>

<file path=xl/sharedStrings.xml><?xml version="1.0" encoding="utf-8"?>
<sst xmlns="http://schemas.openxmlformats.org/spreadsheetml/2006/main" count="67" uniqueCount="59">
  <si>
    <t>ΣΥΝΟΛΟ</t>
  </si>
  <si>
    <t>ΟΙΚΟΝΟΜΙΚΗ</t>
  </si>
  <si>
    <t>ΔΡΑΣΤΗΡΙΟΤΗΤΑ</t>
  </si>
  <si>
    <t>Αρ.</t>
  </si>
  <si>
    <t>%</t>
  </si>
  <si>
    <t>ΓΕΩΡΓΙΑ/ ΔΑΣ/ ΑΛΙΕΙΑ</t>
  </si>
  <si>
    <t>ΟΡΥΧΙΑ/ ΜΕΤΑΛΛΕΙΑ</t>
  </si>
  <si>
    <t>ΜΕΤΑΠΟΙΗΣΗ</t>
  </si>
  <si>
    <t>ΗΛΕΚΤΡΙΣΜΟΣ</t>
  </si>
  <si>
    <t>ΝΕΡΟ/ ΑΠΟΒΛΗΤΑ</t>
  </si>
  <si>
    <t>ΚΑΤΑΣΚΕΥΕΣ</t>
  </si>
  <si>
    <t>ΕΜΠΟΡΙΟ</t>
  </si>
  <si>
    <t>ΜΕΤΑΦΟΡΕΣ</t>
  </si>
  <si>
    <t>ΞΕΝΟΔΟΧΕΙΑ</t>
  </si>
  <si>
    <t>ΕΝΗΜΕΡΩΣΗ/ ΕΠΙΚ</t>
  </si>
  <si>
    <t>ΤΡΑΠΕΖΕΣ</t>
  </si>
  <si>
    <t>ΔΙΑΧΕΙΡ ΑΚΙΝ ΠΕΡ</t>
  </si>
  <si>
    <t>ΔΗΜΟΣΙΑ ΔΙΟΙΚ</t>
  </si>
  <si>
    <t>ΕΚΠΑΙΔΕΥΣΗ</t>
  </si>
  <si>
    <t>ΆΛΛΕΣ ΥΠΗΡΕΣΙΕΣ</t>
  </si>
  <si>
    <t>ΝΕΟΕΙΣΕΡΧΟΜΕΝΟΙ</t>
  </si>
  <si>
    <t xml:space="preserve">Πίνακας 4: Εγγεγραμμένη Ανεργία κατά Οικονομική Δραστηριότητα: </t>
  </si>
  <si>
    <t>Α</t>
  </si>
  <si>
    <t>Β</t>
  </si>
  <si>
    <t>Γ</t>
  </si>
  <si>
    <t>Δ</t>
  </si>
  <si>
    <t>Ε</t>
  </si>
  <si>
    <t>ΣΤ</t>
  </si>
  <si>
    <t>Ζ</t>
  </si>
  <si>
    <t>Η</t>
  </si>
  <si>
    <t>Θ</t>
  </si>
  <si>
    <t>Ι</t>
  </si>
  <si>
    <t>Κ</t>
  </si>
  <si>
    <t>Λ</t>
  </si>
  <si>
    <t>EN</t>
  </si>
  <si>
    <t xml:space="preserve">GR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</si>
  <si>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</si>
  <si>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</si>
  <si>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</si>
  <si>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</si>
  <si>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</si>
  <si>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</si>
  <si>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</si>
  <si>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</si>
  <si>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</si>
  <si>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</si>
  <si>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</si>
  <si>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</si>
  <si>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O</t>
  </si>
  <si>
    <t>Ξ</t>
  </si>
  <si>
    <t>Q</t>
  </si>
  <si>
    <t>Π</t>
  </si>
  <si>
    <t>Μεταβολή
2019-2020</t>
  </si>
  <si>
    <t>Μάιος 2020</t>
  </si>
  <si>
    <t xml:space="preserve">            Ετήσια μεταβολή και μηνιαία μεταβολή: Ιούνιος 2019-2020</t>
  </si>
  <si>
    <t xml:space="preserve">            και Μάιος-Ιούνιος 2020 </t>
  </si>
  <si>
    <t>Μεταβολή Μάιος-Ιούνιος 2020</t>
  </si>
  <si>
    <t>Ιούνιος 2019</t>
  </si>
  <si>
    <t>Ιούνιος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</si>
</sst>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0"/>
      <name val="Arial"/>
      <charset val="161"/>
    </font>
    <font>
      <sz val="10"/>
      <name val="Arial"/>
      <family val="2"/>
      <charset val="161"/>
    </font>
    <font>
      <b/>
      <sz val="10"/>
      <name val="Arial"/>
      <family val="2"/>
    </font>
    <font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sz val="9"/>
      <name val="Arial"/>
      <family val="2"/>
      <charset val="161"/>
    </font>
    <font>
      <b/>
      <sz val="9"/>
      <name val="Arial"/>
      <family val="2"/>
    </font>
    <font>
      <b/>
      <sz val="10"/>
      <name val="Arial Greek"/>
    </font>
    <font>
      <sz val="9"/>
      <name val="Arial"/>
      <family val="2"/>
      <charset val="161"/>
    </font>
    <font>
      <sz val="4"/>
      <name val="Arial"/>
      <family val="2"/>
      <charset val="161"/>
    </font>
    <font>
      <b/>
      <sz val="4"/>
      <name val="Arial Greek"/>
      <family val="2"/>
      <charset val="161"/>
    </font>
    <font>
      <b/>
      <sz val="4"/>
      <name val="Arial Greek"/>
    </font>
    <font>
      <b/>
      <sz val="4"/>
      <name val="Arial"/>
      <family val="2"/>
      <charset val="161"/>
    </font>
    <font>
      <sz val="4"/>
      <name val="Arial"/>
      <family val="2"/>
      <charset val="161"/>
    </font>
    <font>
      <b/>
      <sz val="9.3000000000000007"/>
      <name val="Arial"/>
      <family val="2"/>
    </font>
    <font>
      <sz val="9.3000000000000007"/>
      <name val="Arial"/>
      <family val="2"/>
      <charset val="161"/>
    </font>
    <font>
      <sz val="9.3000000000000007"/>
      <name val="Arial"/>
      <family val="2"/>
      <charset val="161"/>
    </font>
    <font>
      <b/>
      <sz val="9"/>
      <color indexed="8"/>
      <name val="Calibri"/>
      <family val="2"/>
      <charset val="161"/>
    </font>
    <font>
      <sz val="9"/>
      <name val="Calibri"/>
      <family val="2"/>
    </font>
    <font>
      <sz val="10"/>
      <name val="Arial Greek"/>
    </font>
    <font>
      <b/>
      <sz val="11"/>
      <name val="Arial"/>
      <family val="2"/>
      <charset val="161"/>
    </font>
    <font>
      <b/>
      <sz val="10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3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/>
    <xf numFmtId="0" fontId="5" fillId="0" borderId="0" xfId="0" applyFont="1" applyBorder="1" applyAlignment="1">
      <alignment horizontal="center"/>
    </xf>
    <xf numFmtId="164" fontId="3" fillId="0" borderId="0" xfId="0" applyNumberFormat="1" applyFont="1" applyBorder="1"/>
    <xf numFmtId="0" fontId="5" fillId="0" borderId="0" xfId="0" applyFont="1"/>
    <xf numFmtId="0" fontId="10" fillId="0" borderId="0" xfId="0" applyFont="1"/>
    <xf numFmtId="0" fontId="11" fillId="0" borderId="0" xfId="0" applyFont="1" applyBorder="1"/>
    <xf numFmtId="0" fontId="12" fillId="0" borderId="0" xfId="0" applyFont="1" applyFill="1" applyBorder="1"/>
    <xf numFmtId="3" fontId="12" fillId="0" borderId="0" xfId="0" applyNumberFormat="1" applyFont="1" applyFill="1" applyBorder="1" applyAlignment="1">
      <alignment horizontal="right"/>
    </xf>
    <xf numFmtId="9" fontId="11" fillId="0" borderId="0" xfId="0" applyNumberFormat="1" applyFont="1" applyBorder="1"/>
    <xf numFmtId="3" fontId="13" fillId="0" borderId="0" xfId="0" applyNumberFormat="1" applyFont="1" applyBorder="1"/>
    <xf numFmtId="164" fontId="13" fillId="0" borderId="0" xfId="0" applyNumberFormat="1" applyFont="1" applyBorder="1"/>
    <xf numFmtId="3" fontId="14" fillId="0" borderId="0" xfId="0" applyNumberFormat="1" applyFont="1" applyBorder="1"/>
    <xf numFmtId="9" fontId="14" fillId="0" borderId="0" xfId="1" applyFont="1" applyBorder="1"/>
    <xf numFmtId="9" fontId="14" fillId="0" borderId="0" xfId="0" applyNumberFormat="1" applyFont="1" applyBorder="1"/>
    <xf numFmtId="164" fontId="14" fillId="0" borderId="0" xfId="0" applyNumberFormat="1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9" fontId="0" fillId="0" borderId="0" xfId="0" applyNumberFormat="1"/>
    <xf numFmtId="10" fontId="0" fillId="0" borderId="0" xfId="0" applyNumberFormat="1"/>
    <xf numFmtId="3" fontId="0" fillId="0" borderId="0" xfId="0" applyNumberFormat="1"/>
    <xf numFmtId="0" fontId="19" fillId="2" borderId="5" xfId="0" applyFont="1" applyFill="1" applyBorder="1"/>
    <xf numFmtId="0" fontId="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164" fontId="1" fillId="0" borderId="2" xfId="0" applyNumberFormat="1" applyFont="1" applyBorder="1"/>
    <xf numFmtId="0" fontId="1" fillId="0" borderId="0" xfId="0" applyFont="1"/>
    <xf numFmtId="0" fontId="0" fillId="0" borderId="7" xfId="0" applyNumberFormat="1" applyBorder="1"/>
    <xf numFmtId="0" fontId="5" fillId="0" borderId="0" xfId="0" applyFont="1" applyBorder="1"/>
    <xf numFmtId="0" fontId="5" fillId="0" borderId="0" xfId="0" applyFont="1" applyBorder="1" applyAlignment="1"/>
    <xf numFmtId="0" fontId="1" fillId="0" borderId="7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7" xfId="0" applyFont="1" applyBorder="1"/>
    <xf numFmtId="9" fontId="1" fillId="0" borderId="7" xfId="0" applyNumberFormat="1" applyFont="1" applyBorder="1"/>
    <xf numFmtId="3" fontId="21" fillId="0" borderId="7" xfId="0" applyNumberFormat="1" applyFont="1" applyBorder="1"/>
    <xf numFmtId="164" fontId="21" fillId="0" borderId="7" xfId="0" applyNumberFormat="1" applyFont="1" applyBorder="1"/>
    <xf numFmtId="3" fontId="1" fillId="0" borderId="7" xfId="0" applyNumberFormat="1" applyFont="1" applyBorder="1"/>
    <xf numFmtId="0" fontId="9" fillId="0" borderId="7" xfId="0" quotePrefix="1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" fillId="0" borderId="3" xfId="0" applyFont="1" applyBorder="1"/>
    <xf numFmtId="0" fontId="2" fillId="0" borderId="8" xfId="0" applyFont="1" applyBorder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6" xfId="0" applyFont="1" applyBorder="1"/>
    <xf numFmtId="0" fontId="4" fillId="0" borderId="9" xfId="0" applyFont="1" applyFill="1" applyBorder="1"/>
    <xf numFmtId="3" fontId="5" fillId="0" borderId="9" xfId="0" applyNumberFormat="1" applyFont="1" applyBorder="1" applyAlignment="1">
      <alignment horizontal="center"/>
    </xf>
    <xf numFmtId="9" fontId="5" fillId="0" borderId="9" xfId="0" applyNumberFormat="1" applyFont="1" applyBorder="1"/>
    <xf numFmtId="164" fontId="9" fillId="0" borderId="9" xfId="0" applyNumberFormat="1" applyFont="1" applyBorder="1"/>
    <xf numFmtId="3" fontId="5" fillId="0" borderId="9" xfId="0" applyNumberFormat="1" applyFont="1" applyBorder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/>
    <xf numFmtId="0" fontId="8" fillId="0" borderId="7" xfId="0" applyFont="1" applyBorder="1" applyAlignment="1">
      <alignment horizontal="center"/>
    </xf>
    <xf numFmtId="3" fontId="5" fillId="0" borderId="7" xfId="0" applyNumberFormat="1" applyFont="1" applyBorder="1"/>
    <xf numFmtId="3" fontId="5" fillId="0" borderId="7" xfId="0" applyNumberFormat="1" applyFont="1" applyBorder="1" applyAlignment="1">
      <alignment horizontal="center"/>
    </xf>
    <xf numFmtId="0" fontId="0" fillId="0" borderId="0" xfId="0" applyNumberFormat="1"/>
    <xf numFmtId="3" fontId="23" fillId="0" borderId="9" xfId="0" applyNumberFormat="1" applyFont="1" applyBorder="1"/>
    <xf numFmtId="164" fontId="5" fillId="0" borderId="10" xfId="0" applyNumberFormat="1" applyFont="1" applyBorder="1"/>
    <xf numFmtId="0" fontId="0" fillId="0" borderId="7" xfId="0" applyBorder="1"/>
    <xf numFmtId="0" fontId="2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l-GR"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/>
              <a:t>Κατανομή Εγγεγραμμένων</a:t>
            </a:r>
            <a:r>
              <a:rPr lang="en-US" baseline="0"/>
              <a:t> </a:t>
            </a:r>
            <a:r>
              <a:rPr lang="el-GR"/>
              <a:t>Ανέργων κατά Οικονομική Δραστηριότητα  τον Ιούνιο</a:t>
            </a:r>
            <a:r>
              <a:rPr lang="el-GR" baseline="0"/>
              <a:t> </a:t>
            </a:r>
            <a:r>
              <a:rPr lang="el-GR"/>
              <a:t>του 2019 και 2020</a:t>
            </a:r>
          </a:p>
        </c:rich>
      </c:tx>
      <c:layout>
        <c:manualLayout>
          <c:xMode val="edge"/>
          <c:yMode val="edge"/>
          <c:x val="0.12698432382242683"/>
          <c:y val="4.3269332344248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438356164479"/>
          <c:y val="0.30516571837275813"/>
          <c:w val="0.76883561643836817"/>
          <c:h val="0.4882651493964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'Πίνακας 4'!$Q$6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val>
            <c:numRef>
              <c:f>'Πίνακας 4'!$Q$7:$Q$22</c:f>
              <c:numCache>
                <c:formatCode>General</c:formatCode>
                <c:ptCount val="16"/>
                <c:pt idx="0">
                  <c:v>150</c:v>
                </c:pt>
                <c:pt idx="1">
                  <c:v>31</c:v>
                </c:pt>
                <c:pt idx="2">
                  <c:v>1449</c:v>
                </c:pt>
                <c:pt idx="3">
                  <c:v>10</c:v>
                </c:pt>
                <c:pt idx="4">
                  <c:v>70</c:v>
                </c:pt>
                <c:pt idx="5">
                  <c:v>1401</c:v>
                </c:pt>
                <c:pt idx="6">
                  <c:v>3564</c:v>
                </c:pt>
                <c:pt idx="7">
                  <c:v>600</c:v>
                </c:pt>
                <c:pt idx="8">
                  <c:v>1972</c:v>
                </c:pt>
                <c:pt idx="9">
                  <c:v>438</c:v>
                </c:pt>
                <c:pt idx="10">
                  <c:v>1378</c:v>
                </c:pt>
                <c:pt idx="11">
                  <c:v>124</c:v>
                </c:pt>
                <c:pt idx="12">
                  <c:v>1777</c:v>
                </c:pt>
                <c:pt idx="13">
                  <c:v>314</c:v>
                </c:pt>
                <c:pt idx="14">
                  <c:v>3869</c:v>
                </c:pt>
                <c:pt idx="15">
                  <c:v>1813</c:v>
                </c:pt>
              </c:numCache>
            </c:numRef>
          </c:val>
        </c:ser>
        <c:ser>
          <c:idx val="1"/>
          <c:order val="1"/>
          <c:tx>
            <c:strRef>
              <c:f>'Πίνακας 4'!$R$6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val>
            <c:numRef>
              <c:f>'Πίνακας 4'!$R$7:$R$22</c:f>
              <c:numCache>
                <c:formatCode>General</c:formatCode>
                <c:ptCount val="16"/>
                <c:pt idx="0">
                  <c:v>198</c:v>
                </c:pt>
                <c:pt idx="1">
                  <c:v>41</c:v>
                </c:pt>
                <c:pt idx="2">
                  <c:v>1742</c:v>
                </c:pt>
                <c:pt idx="3">
                  <c:v>15</c:v>
                </c:pt>
                <c:pt idx="4">
                  <c:v>96</c:v>
                </c:pt>
                <c:pt idx="5">
                  <c:v>1573</c:v>
                </c:pt>
                <c:pt idx="6">
                  <c:v>5321</c:v>
                </c:pt>
                <c:pt idx="7">
                  <c:v>1420</c:v>
                </c:pt>
                <c:pt idx="8">
                  <c:v>8852</c:v>
                </c:pt>
                <c:pt idx="9">
                  <c:v>645</c:v>
                </c:pt>
                <c:pt idx="10">
                  <c:v>1384</c:v>
                </c:pt>
                <c:pt idx="11">
                  <c:v>294</c:v>
                </c:pt>
                <c:pt idx="12">
                  <c:v>1854</c:v>
                </c:pt>
                <c:pt idx="13">
                  <c:v>482</c:v>
                </c:pt>
                <c:pt idx="14">
                  <c:v>5647</c:v>
                </c:pt>
                <c:pt idx="15">
                  <c:v>1594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8048"/>
        <c:axId val="33386880"/>
      </c:barChart>
      <c:catAx>
        <c:axId val="3193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l-GR" sz="1200" b="1"/>
            </a:pPr>
            <a:endParaRPr lang="el-GR"/>
          </a:p>
        </c:txPr>
        <c:crossAx val="3338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386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l-GR"/>
            </a:pPr>
            <a:endParaRPr lang="el-GR"/>
          </a:p>
        </c:txPr>
        <c:crossAx val="31938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4141565637704"/>
          <c:y val="0.46396577831617197"/>
          <c:w val="7.7558138566012569E-2"/>
          <c:h val="0.17117201695941844"/>
        </c:manualLayout>
      </c:layout>
      <c:overlay val="0"/>
      <c:txPr>
        <a:bodyPr/>
        <a:lstStyle/>
        <a:p>
          <a:pPr>
            <a:defRPr lang="el-GR"/>
          </a:pPr>
          <a:endParaRPr lang="el-GR"/>
        </a:p>
      </c:txPr>
    </c:legend>
    <c:plotVisOnly val="1"/>
    <c:dispBlanksAs val="gap"/>
    <c:showDLblsOverMax val="0"/>
  </c:chart>
  <c:printSettings>
    <c:headerFooter alignWithMargins="0"/>
    <c:pageMargins b="1" l="0.75000000000000477" r="0.75000000000000477" t="1" header="0.5" footer="0.5"/>
    <c:pageSetup paperSize="9" orientation="landscape" horizontalDpi="-3" verticalDpi="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lang="el-GR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200" b="1" i="0" strike="noStrike">
                <a:solidFill>
                  <a:srgbClr val="000000"/>
                </a:solidFill>
                <a:latin typeface="Calibri"/>
              </a:rPr>
              <a:t>Μεταβολή εγγεγραμμένης ανεργίας μεταξύ 2018 και 2019 κατά οικονομική δραστηριότητα - Ιούνιος</a:t>
            </a:r>
            <a:endParaRPr lang="el-GR" sz="1050" b="1" i="0" strike="noStrike">
              <a:solidFill>
                <a:srgbClr val="000000"/>
              </a:solidFill>
              <a:latin typeface="Calibri"/>
            </a:endParaRPr>
          </a:p>
          <a:p>
            <a:pPr>
              <a:defRPr lang="el-GR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50" b="1" i="0" strike="noStrike">
                <a:solidFill>
                  <a:srgbClr val="000000"/>
                </a:solidFill>
                <a:latin typeface="Calibri"/>
              </a:rPr>
              <a:t> </a:t>
            </a:r>
            <a:endParaRPr lang="el-GR" sz="1800" b="1" i="0" strike="noStrike">
              <a:solidFill>
                <a:srgbClr val="000000"/>
              </a:solidFill>
              <a:latin typeface="Calibri"/>
            </a:endParaRPr>
          </a:p>
          <a:p>
            <a:pPr>
              <a:defRPr lang="el-GR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 sz="1800" b="1" i="0" strike="noStrike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16057233704292545"/>
          <c:y val="3.9525691699604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958904109589039E-2"/>
          <c:y val="0.22759924240239493"/>
          <c:w val="0.91537866224433384"/>
          <c:h val="0.6381840731447091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l-GR" b="1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'Πίνακας 4'!$C$7:$C$22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l-GR" b="1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'Πίνακας 4'!$M$7:$M$22</c:f>
              <c:numCache>
                <c:formatCode>#,##0</c:formatCode>
                <c:ptCount val="16"/>
                <c:pt idx="0">
                  <c:v>48</c:v>
                </c:pt>
                <c:pt idx="1">
                  <c:v>10</c:v>
                </c:pt>
                <c:pt idx="2">
                  <c:v>293</c:v>
                </c:pt>
                <c:pt idx="3">
                  <c:v>5</c:v>
                </c:pt>
                <c:pt idx="4">
                  <c:v>26</c:v>
                </c:pt>
                <c:pt idx="5">
                  <c:v>172</c:v>
                </c:pt>
                <c:pt idx="6">
                  <c:v>1757</c:v>
                </c:pt>
                <c:pt idx="7">
                  <c:v>820</c:v>
                </c:pt>
                <c:pt idx="8">
                  <c:v>6880</c:v>
                </c:pt>
                <c:pt idx="9">
                  <c:v>207</c:v>
                </c:pt>
                <c:pt idx="10">
                  <c:v>6</c:v>
                </c:pt>
                <c:pt idx="11">
                  <c:v>170</c:v>
                </c:pt>
                <c:pt idx="12">
                  <c:v>77</c:v>
                </c:pt>
                <c:pt idx="13">
                  <c:v>168</c:v>
                </c:pt>
                <c:pt idx="14">
                  <c:v>1778</c:v>
                </c:pt>
                <c:pt idx="15">
                  <c:v>-219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56672"/>
        <c:axId val="44558208"/>
      </c:barChart>
      <c:catAx>
        <c:axId val="44556672"/>
        <c:scaling>
          <c:orientation val="minMax"/>
        </c:scaling>
        <c:delete val="1"/>
        <c:axPos val="l"/>
        <c:majorTickMark val="out"/>
        <c:minorTickMark val="none"/>
        <c:tickLblPos val="nextTo"/>
        <c:crossAx val="44558208"/>
        <c:crosses val="autoZero"/>
        <c:auto val="1"/>
        <c:lblAlgn val="ctr"/>
        <c:lblOffset val="100"/>
        <c:noMultiLvlLbl val="0"/>
      </c:catAx>
      <c:valAx>
        <c:axId val="445582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l-GR"/>
            </a:pPr>
            <a:endParaRPr lang="el-GR"/>
          </a:p>
        </c:txPr>
        <c:crossAx val="4455667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000000000000477" r="0.7500000000000047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23</xdr:row>
      <xdr:rowOff>19050</xdr:rowOff>
    </xdr:from>
    <xdr:to>
      <xdr:col>13</xdr:col>
      <xdr:colOff>400050</xdr:colOff>
      <xdr:row>35</xdr:row>
      <xdr:rowOff>133350</xdr:rowOff>
    </xdr:to>
    <xdr:graphicFrame macro="">
      <xdr:nvGraphicFramePr>
        <xdr:cNvPr id="102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47625</xdr:colOff>
      <xdr:row>35</xdr:row>
      <xdr:rowOff>123825</xdr:rowOff>
    </xdr:from>
    <xdr:to>
      <xdr:col>13</xdr:col>
      <xdr:colOff>390525</xdr:colOff>
      <xdr:row>50</xdr:row>
      <xdr:rowOff>104775</xdr:rowOff>
    </xdr:to>
    <xdr:graphicFrame macro="">
      <xdr:nvGraphicFramePr>
        <xdr:cNvPr id="102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tabSelected="1" workbookViewId="0">
      <selection activeCell="P40" sqref="P40"/>
    </sheetView>
  </sheetViews>
  <sheetFormatPr defaultRowHeight="12.75" x14ac:dyDescent="0.2"/>
  <cols>
    <col min="1" max="3" width="2.7109375" customWidth="1"/>
    <col min="4" max="4" width="19.7109375" style="7" customWidth="1"/>
    <col min="5" max="5" width="6.28515625" customWidth="1"/>
    <col min="6" max="6" width="6.5703125" customWidth="1"/>
    <col min="7" max="7" width="7" customWidth="1"/>
    <col min="8" max="8" width="7.85546875" customWidth="1"/>
    <col min="9" max="9" width="6.5703125" bestFit="1" customWidth="1"/>
    <col min="10" max="10" width="6.7109375" customWidth="1"/>
    <col min="11" max="11" width="6.5703125" bestFit="1" customWidth="1"/>
    <col min="12" max="12" width="7.28515625" bestFit="1" customWidth="1"/>
    <col min="13" max="13" width="7.140625" bestFit="1" customWidth="1"/>
    <col min="14" max="14" width="7.5703125" customWidth="1"/>
    <col min="15" max="33" width="7.28515625" customWidth="1"/>
    <col min="35" max="35" width="6" bestFit="1" customWidth="1"/>
    <col min="36" max="36" width="14.42578125" customWidth="1"/>
    <col min="37" max="37" width="11.5703125" customWidth="1"/>
    <col min="38" max="38" width="11.140625" customWidth="1"/>
    <col min="40" max="40" width="13.7109375" customWidth="1"/>
    <col min="41" max="41" width="14" customWidth="1"/>
  </cols>
  <sheetData>
    <row r="1" spans="1:32" s="20" customFormat="1" x14ac:dyDescent="0.2">
      <c r="C1" s="76" t="s">
        <v>21</v>
      </c>
      <c r="D1" s="76"/>
      <c r="E1" s="76"/>
      <c r="F1" s="76"/>
      <c r="G1" s="76"/>
      <c r="H1" s="76"/>
      <c r="I1" s="76"/>
      <c r="J1" s="76"/>
      <c r="K1" s="76"/>
      <c r="L1" s="76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19"/>
    </row>
    <row r="2" spans="1:32" s="20" customFormat="1" x14ac:dyDescent="0.2">
      <c r="C2" s="23"/>
      <c r="D2" s="64" t="s">
        <v>54</v>
      </c>
      <c r="E2" s="23"/>
      <c r="F2" s="23"/>
      <c r="G2" s="23"/>
      <c r="H2" s="2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21"/>
    </row>
    <row r="3" spans="1:32" s="3" customFormat="1" ht="13.5" customHeight="1" thickBot="1" x14ac:dyDescent="0.25">
      <c r="C3" s="38"/>
      <c r="D3" s="65" t="s">
        <v>55</v>
      </c>
      <c r="E3" s="39"/>
      <c r="F3" s="39"/>
      <c r="G3" s="39"/>
      <c r="H3" s="39"/>
      <c r="I3" s="79"/>
      <c r="J3" s="79"/>
      <c r="K3" s="79"/>
      <c r="L3" s="79"/>
      <c r="M3" s="79"/>
      <c r="N3" s="79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2" s="3" customFormat="1" ht="55.5" customHeight="1" x14ac:dyDescent="0.2">
      <c r="C4" s="52"/>
      <c r="D4" s="53" t="s">
        <v>1</v>
      </c>
      <c r="E4" s="77" t="s">
        <v>53</v>
      </c>
      <c r="F4" s="77"/>
      <c r="G4" s="80" t="s">
        <v>56</v>
      </c>
      <c r="H4" s="77"/>
      <c r="I4" s="77" t="s">
        <v>57</v>
      </c>
      <c r="J4" s="77"/>
      <c r="K4" s="77" t="s">
        <v>58</v>
      </c>
      <c r="L4" s="77"/>
      <c r="M4" s="77" t="s">
        <v>52</v>
      </c>
      <c r="N4" s="78"/>
      <c r="O4" s="24"/>
      <c r="P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</row>
    <row r="5" spans="1:32" s="3" customFormat="1" ht="15" x14ac:dyDescent="0.25">
      <c r="C5" s="54"/>
      <c r="D5" s="41" t="s">
        <v>2</v>
      </c>
      <c r="E5" s="42" t="s">
        <v>3</v>
      </c>
      <c r="F5" s="42" t="s">
        <v>4</v>
      </c>
      <c r="G5" s="42" t="s">
        <v>3</v>
      </c>
      <c r="H5" s="42" t="s">
        <v>4</v>
      </c>
      <c r="I5" s="42" t="s">
        <v>3</v>
      </c>
      <c r="J5" s="42" t="s">
        <v>4</v>
      </c>
      <c r="K5" s="42" t="s">
        <v>3</v>
      </c>
      <c r="L5" s="42" t="s">
        <v>4</v>
      </c>
      <c r="M5" s="42" t="s">
        <v>3</v>
      </c>
      <c r="N5" s="55" t="s">
        <v>4</v>
      </c>
      <c r="O5" s="1"/>
      <c r="P5" s="1"/>
      <c r="Q5" s="75"/>
      <c r="R5" s="75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s="3" customFormat="1" x14ac:dyDescent="0.2">
      <c r="A6" s="32" t="s">
        <v>34</v>
      </c>
      <c r="B6" s="32" t="s">
        <v>35</v>
      </c>
      <c r="C6" s="54"/>
      <c r="D6" s="40"/>
      <c r="E6" s="43"/>
      <c r="F6" s="43"/>
      <c r="G6" s="44"/>
      <c r="H6" s="44"/>
      <c r="I6" s="44"/>
      <c r="J6" s="44"/>
      <c r="K6" s="44"/>
      <c r="L6" s="44"/>
      <c r="M6" s="44"/>
      <c r="N6" s="56"/>
      <c r="O6" s="25"/>
      <c r="P6" s="4"/>
      <c r="Q6" s="68">
        <v>2019</v>
      </c>
      <c r="R6" s="68">
        <v>2020</v>
      </c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2" s="3" customFormat="1" x14ac:dyDescent="0.2">
      <c r="A7" s="33" t="s">
        <v>36</v>
      </c>
      <c r="B7" s="33" t="s">
        <v>22</v>
      </c>
      <c r="C7" s="57">
        <v>1</v>
      </c>
      <c r="D7" s="45" t="s">
        <v>5</v>
      </c>
      <c r="E7" s="37">
        <v>159</v>
      </c>
      <c r="F7" s="46">
        <f>E7/E23</f>
        <v>5.3708958248885287E-3</v>
      </c>
      <c r="G7" s="47">
        <f t="shared" ref="G7:G22" si="0">K7-E7</f>
        <v>39</v>
      </c>
      <c r="H7" s="48">
        <f t="shared" ref="H7:H22" si="1">G7/E7</f>
        <v>0.24528301886792453</v>
      </c>
      <c r="I7" s="37">
        <v>150</v>
      </c>
      <c r="J7" s="46">
        <f>I7/I23</f>
        <v>7.9113924050632917E-3</v>
      </c>
      <c r="K7" s="37">
        <v>198</v>
      </c>
      <c r="L7" s="46">
        <f>K7/K23</f>
        <v>6.3547082611207393E-3</v>
      </c>
      <c r="M7" s="49">
        <f t="shared" ref="M7:M22" si="2">K7-I7</f>
        <v>48</v>
      </c>
      <c r="N7" s="35">
        <f t="shared" ref="N7:N22" si="3">M7/I7</f>
        <v>0.32</v>
      </c>
      <c r="O7" s="26"/>
      <c r="P7" s="66"/>
      <c r="Q7" s="37">
        <f t="shared" ref="Q7:Q22" si="4">I7</f>
        <v>150</v>
      </c>
      <c r="R7" s="37">
        <f t="shared" ref="R7:R22" si="5">K7</f>
        <v>198</v>
      </c>
      <c r="T7" s="26"/>
      <c r="U7" s="26"/>
      <c r="V7" s="26"/>
      <c r="W7" s="71"/>
      <c r="X7" s="26"/>
      <c r="Y7" s="26"/>
      <c r="Z7" s="26"/>
      <c r="AA7" s="26"/>
      <c r="AB7" s="26"/>
      <c r="AC7" s="26"/>
      <c r="AD7" s="26"/>
      <c r="AE7" s="26"/>
    </row>
    <row r="8" spans="1:32" s="3" customFormat="1" x14ac:dyDescent="0.2">
      <c r="A8" s="33" t="s">
        <v>37</v>
      </c>
      <c r="B8" s="33" t="s">
        <v>23</v>
      </c>
      <c r="C8" s="57">
        <v>2</v>
      </c>
      <c r="D8" s="45" t="s">
        <v>6</v>
      </c>
      <c r="E8" s="37">
        <v>39</v>
      </c>
      <c r="F8" s="46">
        <f>E8/E23</f>
        <v>1.31738954195379E-3</v>
      </c>
      <c r="G8" s="47">
        <f t="shared" si="0"/>
        <v>2</v>
      </c>
      <c r="H8" s="48">
        <f t="shared" si="1"/>
        <v>5.128205128205128E-2</v>
      </c>
      <c r="I8" s="37">
        <v>31</v>
      </c>
      <c r="J8" s="46">
        <f>I8/I23</f>
        <v>1.6350210970464134E-3</v>
      </c>
      <c r="K8" s="37">
        <v>41</v>
      </c>
      <c r="L8" s="46">
        <f>K8/K23</f>
        <v>1.315873932858335E-3</v>
      </c>
      <c r="M8" s="49">
        <f t="shared" si="2"/>
        <v>10</v>
      </c>
      <c r="N8" s="35">
        <f t="shared" si="3"/>
        <v>0.32258064516129031</v>
      </c>
      <c r="O8" s="26"/>
      <c r="P8" s="1"/>
      <c r="Q8" s="37">
        <f t="shared" si="4"/>
        <v>31</v>
      </c>
      <c r="R8" s="37">
        <f t="shared" si="5"/>
        <v>41</v>
      </c>
      <c r="T8" s="26"/>
      <c r="U8" s="26"/>
      <c r="V8" s="26"/>
      <c r="W8" s="71"/>
      <c r="X8" s="26"/>
      <c r="Y8" s="26"/>
      <c r="Z8" s="26"/>
      <c r="AA8" s="26"/>
      <c r="AB8" s="26"/>
      <c r="AC8" s="26"/>
      <c r="AD8" s="26"/>
      <c r="AE8" s="26"/>
    </row>
    <row r="9" spans="1:32" s="3" customFormat="1" x14ac:dyDescent="0.2">
      <c r="A9" s="33" t="s">
        <v>38</v>
      </c>
      <c r="B9" s="33" t="s">
        <v>24</v>
      </c>
      <c r="C9" s="57">
        <v>3</v>
      </c>
      <c r="D9" s="50" t="s">
        <v>7</v>
      </c>
      <c r="E9" s="37">
        <v>1700</v>
      </c>
      <c r="F9" s="46">
        <f>E9/E23</f>
        <v>5.7424672341575465E-2</v>
      </c>
      <c r="G9" s="47">
        <f t="shared" si="0"/>
        <v>42</v>
      </c>
      <c r="H9" s="48">
        <f t="shared" si="1"/>
        <v>2.4705882352941175E-2</v>
      </c>
      <c r="I9" s="37">
        <v>1449</v>
      </c>
      <c r="J9" s="46">
        <f>I9/I23</f>
        <v>7.6424050632911397E-2</v>
      </c>
      <c r="K9" s="37">
        <v>1742</v>
      </c>
      <c r="L9" s="46">
        <f>K9/K23</f>
        <v>5.5908594903395593E-2</v>
      </c>
      <c r="M9" s="49">
        <f t="shared" si="2"/>
        <v>293</v>
      </c>
      <c r="N9" s="35">
        <f t="shared" si="3"/>
        <v>0.20220841959972394</v>
      </c>
      <c r="O9" s="26"/>
      <c r="P9" s="67"/>
      <c r="Q9" s="37">
        <f t="shared" si="4"/>
        <v>1449</v>
      </c>
      <c r="R9" s="37">
        <f t="shared" si="5"/>
        <v>1742</v>
      </c>
      <c r="T9" s="26"/>
      <c r="U9" s="26"/>
      <c r="V9" s="26"/>
      <c r="W9" s="71"/>
      <c r="X9" s="26"/>
      <c r="Y9" s="26"/>
      <c r="Z9" s="26"/>
      <c r="AA9" s="26"/>
      <c r="AB9" s="26"/>
      <c r="AC9" s="26"/>
      <c r="AD9" s="26"/>
      <c r="AE9" s="26"/>
    </row>
    <row r="10" spans="1:32" s="3" customFormat="1" x14ac:dyDescent="0.2">
      <c r="A10" s="33" t="s">
        <v>39</v>
      </c>
      <c r="B10" s="33" t="s">
        <v>25</v>
      </c>
      <c r="C10" s="57">
        <v>4</v>
      </c>
      <c r="D10" s="50" t="s">
        <v>8</v>
      </c>
      <c r="E10" s="37">
        <v>15</v>
      </c>
      <c r="F10" s="46">
        <f>E10/E23</f>
        <v>5.0668828536684228E-4</v>
      </c>
      <c r="G10" s="47">
        <f t="shared" si="0"/>
        <v>0</v>
      </c>
      <c r="H10" s="48">
        <f t="shared" si="1"/>
        <v>0</v>
      </c>
      <c r="I10" s="37">
        <v>10</v>
      </c>
      <c r="J10" s="46">
        <f>I10/I23</f>
        <v>5.274261603375527E-4</v>
      </c>
      <c r="K10" s="37">
        <v>15</v>
      </c>
      <c r="L10" s="46">
        <f>K10/K23</f>
        <v>4.8141729250914694E-4</v>
      </c>
      <c r="M10" s="49">
        <f t="shared" si="2"/>
        <v>5</v>
      </c>
      <c r="N10" s="35">
        <f t="shared" si="3"/>
        <v>0.5</v>
      </c>
      <c r="O10" s="26"/>
      <c r="P10" s="5"/>
      <c r="Q10" s="37">
        <f t="shared" si="4"/>
        <v>10</v>
      </c>
      <c r="R10" s="37">
        <f t="shared" si="5"/>
        <v>15</v>
      </c>
      <c r="T10" s="26"/>
      <c r="U10" s="26"/>
      <c r="V10" s="26"/>
      <c r="W10" s="71"/>
      <c r="X10" s="26"/>
      <c r="Y10" s="26"/>
      <c r="Z10" s="26"/>
      <c r="AA10" s="26"/>
      <c r="AB10" s="26"/>
      <c r="AC10" s="26"/>
      <c r="AD10" s="26"/>
      <c r="AE10" s="26"/>
    </row>
    <row r="11" spans="1:32" s="3" customFormat="1" x14ac:dyDescent="0.2">
      <c r="A11" s="33" t="s">
        <v>40</v>
      </c>
      <c r="B11" s="33" t="s">
        <v>26</v>
      </c>
      <c r="C11" s="57">
        <v>5</v>
      </c>
      <c r="D11" s="51" t="s">
        <v>9</v>
      </c>
      <c r="E11" s="37">
        <v>100</v>
      </c>
      <c r="F11" s="46">
        <f>E11/E23</f>
        <v>3.3779219024456155E-3</v>
      </c>
      <c r="G11" s="47">
        <f t="shared" si="0"/>
        <v>-4</v>
      </c>
      <c r="H11" s="48">
        <f t="shared" si="1"/>
        <v>-0.04</v>
      </c>
      <c r="I11" s="37">
        <v>70</v>
      </c>
      <c r="J11" s="46">
        <f>I11/I23</f>
        <v>3.6919831223628692E-3</v>
      </c>
      <c r="K11" s="37">
        <v>96</v>
      </c>
      <c r="L11" s="46">
        <f>K11/K23</f>
        <v>3.0810706720585403E-3</v>
      </c>
      <c r="M11" s="49">
        <f t="shared" si="2"/>
        <v>26</v>
      </c>
      <c r="N11" s="35">
        <f t="shared" si="3"/>
        <v>0.37142857142857144</v>
      </c>
      <c r="O11" s="26"/>
      <c r="P11" s="5"/>
      <c r="Q11" s="37">
        <f t="shared" si="4"/>
        <v>70</v>
      </c>
      <c r="R11" s="37">
        <f t="shared" si="5"/>
        <v>96</v>
      </c>
      <c r="T11" s="26"/>
      <c r="U11" s="26"/>
      <c r="V11" s="26"/>
      <c r="W11" s="71"/>
      <c r="X11" s="26"/>
      <c r="Y11" s="26"/>
      <c r="Z11" s="26"/>
      <c r="AA11" s="26"/>
      <c r="AB11" s="26"/>
      <c r="AC11" s="26"/>
      <c r="AD11" s="26"/>
      <c r="AE11" s="26"/>
    </row>
    <row r="12" spans="1:32" s="3" customFormat="1" x14ac:dyDescent="0.2">
      <c r="A12" s="33" t="s">
        <v>41</v>
      </c>
      <c r="B12" s="33" t="s">
        <v>27</v>
      </c>
      <c r="C12" s="57">
        <v>6</v>
      </c>
      <c r="D12" s="51" t="s">
        <v>10</v>
      </c>
      <c r="E12" s="37">
        <v>1611</v>
      </c>
      <c r="F12" s="46">
        <f>E12/E23</f>
        <v>5.4418321848398864E-2</v>
      </c>
      <c r="G12" s="47">
        <f t="shared" si="0"/>
        <v>-38</v>
      </c>
      <c r="H12" s="48">
        <f t="shared" si="1"/>
        <v>-2.3587833643699565E-2</v>
      </c>
      <c r="I12" s="37">
        <v>1401</v>
      </c>
      <c r="J12" s="46">
        <f>I12/I23</f>
        <v>7.3892405063291144E-2</v>
      </c>
      <c r="K12" s="37">
        <v>1573</v>
      </c>
      <c r="L12" s="46">
        <f>K12/K23</f>
        <v>5.0484626741125874E-2</v>
      </c>
      <c r="M12" s="49">
        <f t="shared" si="2"/>
        <v>172</v>
      </c>
      <c r="N12" s="35">
        <f t="shared" si="3"/>
        <v>0.12276945039257674</v>
      </c>
      <c r="O12" s="26"/>
      <c r="P12" s="5"/>
      <c r="Q12" s="37">
        <f t="shared" si="4"/>
        <v>1401</v>
      </c>
      <c r="R12" s="37">
        <f t="shared" si="5"/>
        <v>1573</v>
      </c>
      <c r="T12" s="26"/>
      <c r="U12" s="26"/>
      <c r="V12" s="26"/>
      <c r="W12" s="71"/>
      <c r="X12" s="26"/>
      <c r="Y12" s="26"/>
      <c r="Z12" s="26"/>
      <c r="AA12" s="26"/>
      <c r="AB12" s="26"/>
      <c r="AC12" s="26"/>
      <c r="AD12" s="26"/>
      <c r="AE12" s="26"/>
    </row>
    <row r="13" spans="1:32" s="3" customFormat="1" x14ac:dyDescent="0.2">
      <c r="A13" s="33" t="s">
        <v>42</v>
      </c>
      <c r="B13" s="33" t="s">
        <v>28</v>
      </c>
      <c r="C13" s="57">
        <v>7</v>
      </c>
      <c r="D13" s="50" t="s">
        <v>11</v>
      </c>
      <c r="E13" s="37">
        <v>5162</v>
      </c>
      <c r="F13" s="46">
        <f>E13/E23</f>
        <v>0.17436832860424267</v>
      </c>
      <c r="G13" s="47">
        <f t="shared" si="0"/>
        <v>159</v>
      </c>
      <c r="H13" s="48">
        <f t="shared" si="1"/>
        <v>3.0802014722975592E-2</v>
      </c>
      <c r="I13" s="37">
        <v>3564</v>
      </c>
      <c r="J13" s="46">
        <f>I13/I23</f>
        <v>0.1879746835443038</v>
      </c>
      <c r="K13" s="37">
        <v>5321</v>
      </c>
      <c r="L13" s="46">
        <f>K13/K23</f>
        <v>0.17077476089607804</v>
      </c>
      <c r="M13" s="49">
        <f t="shared" si="2"/>
        <v>1757</v>
      </c>
      <c r="N13" s="35">
        <f t="shared" si="3"/>
        <v>0.49298540965207632</v>
      </c>
      <c r="O13" s="26"/>
      <c r="P13" s="5"/>
      <c r="Q13" s="37">
        <f t="shared" si="4"/>
        <v>3564</v>
      </c>
      <c r="R13" s="37">
        <f t="shared" si="5"/>
        <v>5321</v>
      </c>
      <c r="T13" s="26"/>
      <c r="U13" s="26"/>
      <c r="V13" s="26"/>
      <c r="W13" s="71"/>
      <c r="X13" s="26"/>
      <c r="Y13" s="26"/>
      <c r="Z13" s="26"/>
      <c r="AA13" s="26"/>
      <c r="AB13" s="26"/>
      <c r="AC13" s="26"/>
      <c r="AD13" s="26"/>
      <c r="AE13" s="26"/>
    </row>
    <row r="14" spans="1:32" s="3" customFormat="1" x14ac:dyDescent="0.2">
      <c r="A14" s="33" t="s">
        <v>43</v>
      </c>
      <c r="B14" s="33" t="s">
        <v>29</v>
      </c>
      <c r="C14" s="57">
        <v>8</v>
      </c>
      <c r="D14" s="50" t="s">
        <v>12</v>
      </c>
      <c r="E14" s="37">
        <v>1405</v>
      </c>
      <c r="F14" s="46">
        <f>E14/E23</f>
        <v>4.74598027293609E-2</v>
      </c>
      <c r="G14" s="47">
        <f t="shared" si="0"/>
        <v>15</v>
      </c>
      <c r="H14" s="48">
        <f t="shared" si="1"/>
        <v>1.0676156583629894E-2</v>
      </c>
      <c r="I14" s="37">
        <v>600</v>
      </c>
      <c r="J14" s="46">
        <f>I14/I23</f>
        <v>3.1645569620253167E-2</v>
      </c>
      <c r="K14" s="37">
        <v>1420</v>
      </c>
      <c r="L14" s="46">
        <f>K14/K23</f>
        <v>4.5574170357532577E-2</v>
      </c>
      <c r="M14" s="49">
        <f t="shared" si="2"/>
        <v>820</v>
      </c>
      <c r="N14" s="35">
        <f t="shared" si="3"/>
        <v>1.3666666666666667</v>
      </c>
      <c r="O14" s="26"/>
      <c r="P14" s="5"/>
      <c r="Q14" s="37">
        <f t="shared" si="4"/>
        <v>600</v>
      </c>
      <c r="R14" s="37">
        <f t="shared" si="5"/>
        <v>1420</v>
      </c>
      <c r="T14" s="26"/>
      <c r="U14" s="26"/>
      <c r="V14" s="26"/>
      <c r="W14" s="71"/>
      <c r="X14" s="26"/>
      <c r="Y14" s="26"/>
      <c r="Z14" s="26"/>
      <c r="AA14" s="26"/>
      <c r="AB14" s="26"/>
      <c r="AC14" s="26"/>
      <c r="AD14" s="26"/>
      <c r="AE14" s="26"/>
    </row>
    <row r="15" spans="1:32" s="3" customFormat="1" x14ac:dyDescent="0.2">
      <c r="A15" s="33" t="s">
        <v>44</v>
      </c>
      <c r="B15" s="33" t="s">
        <v>30</v>
      </c>
      <c r="C15" s="57">
        <v>9</v>
      </c>
      <c r="D15" s="51" t="s">
        <v>13</v>
      </c>
      <c r="E15" s="37">
        <v>9293</v>
      </c>
      <c r="F15" s="46">
        <f>E15/E23</f>
        <v>0.31391028239427105</v>
      </c>
      <c r="G15" s="47">
        <f t="shared" si="0"/>
        <v>-441</v>
      </c>
      <c r="H15" s="48">
        <f t="shared" si="1"/>
        <v>-4.7455073711395672E-2</v>
      </c>
      <c r="I15" s="37">
        <v>1972</v>
      </c>
      <c r="J15" s="46">
        <f>I15/I23</f>
        <v>0.1040084388185654</v>
      </c>
      <c r="K15" s="37">
        <v>8852</v>
      </c>
      <c r="L15" s="46">
        <f>K15/K23</f>
        <v>0.28410039155273126</v>
      </c>
      <c r="M15" s="49">
        <f t="shared" si="2"/>
        <v>6880</v>
      </c>
      <c r="N15" s="35">
        <f t="shared" si="3"/>
        <v>3.4888438133874238</v>
      </c>
      <c r="O15" s="26"/>
      <c r="P15" s="5"/>
      <c r="Q15" s="37">
        <f t="shared" si="4"/>
        <v>1972</v>
      </c>
      <c r="R15" s="37">
        <f t="shared" si="5"/>
        <v>8852</v>
      </c>
      <c r="T15" s="26"/>
      <c r="U15" s="26"/>
      <c r="V15" s="26"/>
      <c r="W15" s="71"/>
      <c r="X15" s="26"/>
      <c r="Y15" s="26"/>
      <c r="Z15" s="26"/>
      <c r="AA15" s="26"/>
      <c r="AB15" s="26"/>
      <c r="AC15" s="26"/>
      <c r="AD15" s="26"/>
      <c r="AE15" s="26"/>
    </row>
    <row r="16" spans="1:32" s="3" customFormat="1" x14ac:dyDescent="0.2">
      <c r="A16" s="33" t="s">
        <v>45</v>
      </c>
      <c r="B16" s="33" t="s">
        <v>31</v>
      </c>
      <c r="C16" s="57">
        <v>10</v>
      </c>
      <c r="D16" s="51" t="s">
        <v>14</v>
      </c>
      <c r="E16" s="37">
        <v>624</v>
      </c>
      <c r="F16" s="46">
        <f>E16/E23</f>
        <v>2.107823267126064E-2</v>
      </c>
      <c r="G16" s="47">
        <f t="shared" si="0"/>
        <v>21</v>
      </c>
      <c r="H16" s="48">
        <f t="shared" si="1"/>
        <v>3.3653846153846152E-2</v>
      </c>
      <c r="I16" s="37">
        <v>438</v>
      </c>
      <c r="J16" s="46">
        <f>I16/I23</f>
        <v>2.3101265822784812E-2</v>
      </c>
      <c r="K16" s="37">
        <v>645</v>
      </c>
      <c r="L16" s="46">
        <f>K16/K23</f>
        <v>2.0700943577893319E-2</v>
      </c>
      <c r="M16" s="49">
        <f t="shared" si="2"/>
        <v>207</v>
      </c>
      <c r="N16" s="35">
        <f t="shared" si="3"/>
        <v>0.4726027397260274</v>
      </c>
      <c r="O16" s="26"/>
      <c r="P16" s="5"/>
      <c r="Q16" s="37">
        <f t="shared" si="4"/>
        <v>438</v>
      </c>
      <c r="R16" s="37">
        <f t="shared" si="5"/>
        <v>645</v>
      </c>
      <c r="T16" s="26"/>
      <c r="U16" s="26"/>
      <c r="V16" s="26"/>
      <c r="W16" s="71"/>
      <c r="X16" s="26"/>
      <c r="Y16" s="26"/>
      <c r="Z16" s="26"/>
      <c r="AA16" s="26"/>
      <c r="AB16" s="26"/>
      <c r="AC16" s="26"/>
      <c r="AD16" s="26"/>
      <c r="AE16" s="26"/>
    </row>
    <row r="17" spans="1:37" s="3" customFormat="1" x14ac:dyDescent="0.2">
      <c r="A17" s="33" t="s">
        <v>46</v>
      </c>
      <c r="B17" s="33" t="s">
        <v>32</v>
      </c>
      <c r="C17" s="57">
        <v>11</v>
      </c>
      <c r="D17" s="45" t="s">
        <v>15</v>
      </c>
      <c r="E17" s="37">
        <v>1418</v>
      </c>
      <c r="F17" s="46">
        <f>E17/E23</f>
        <v>4.7898932576678828E-2</v>
      </c>
      <c r="G17" s="47">
        <f t="shared" si="0"/>
        <v>-34</v>
      </c>
      <c r="H17" s="48">
        <f t="shared" si="1"/>
        <v>-2.3977433004231313E-2</v>
      </c>
      <c r="I17" s="37">
        <v>1378</v>
      </c>
      <c r="J17" s="46">
        <f>I17/I23</f>
        <v>7.2679324894514771E-2</v>
      </c>
      <c r="K17" s="37">
        <v>1384</v>
      </c>
      <c r="L17" s="46">
        <f>K17/K23</f>
        <v>4.4418768855510625E-2</v>
      </c>
      <c r="M17" s="49">
        <f t="shared" si="2"/>
        <v>6</v>
      </c>
      <c r="N17" s="35">
        <f t="shared" si="3"/>
        <v>4.3541364296081275E-3</v>
      </c>
      <c r="O17" s="26"/>
      <c r="P17" s="5"/>
      <c r="Q17" s="37">
        <f t="shared" si="4"/>
        <v>1378</v>
      </c>
      <c r="R17" s="37">
        <f t="shared" si="5"/>
        <v>1384</v>
      </c>
      <c r="T17" s="26"/>
      <c r="U17" s="26"/>
      <c r="V17" s="26"/>
      <c r="W17" s="71"/>
      <c r="X17" s="26"/>
      <c r="Y17" s="26"/>
      <c r="Z17" s="26"/>
      <c r="AA17" s="26"/>
      <c r="AB17" s="26"/>
      <c r="AC17" s="26"/>
      <c r="AD17" s="26"/>
      <c r="AE17" s="26"/>
    </row>
    <row r="18" spans="1:37" s="3" customFormat="1" x14ac:dyDescent="0.2">
      <c r="A18" s="33" t="s">
        <v>47</v>
      </c>
      <c r="B18" s="33" t="s">
        <v>33</v>
      </c>
      <c r="C18" s="57">
        <v>12</v>
      </c>
      <c r="D18" s="45" t="s">
        <v>16</v>
      </c>
      <c r="E18" s="37">
        <v>306</v>
      </c>
      <c r="F18" s="46">
        <f>E18/E23</f>
        <v>1.0336441021483584E-2</v>
      </c>
      <c r="G18" s="47">
        <f t="shared" si="0"/>
        <v>-12</v>
      </c>
      <c r="H18" s="48">
        <f t="shared" si="1"/>
        <v>-3.9215686274509803E-2</v>
      </c>
      <c r="I18" s="37">
        <v>124</v>
      </c>
      <c r="J18" s="46">
        <f>I18/I23</f>
        <v>6.5400843881856536E-3</v>
      </c>
      <c r="K18" s="37">
        <v>294</v>
      </c>
      <c r="L18" s="46">
        <f>K18/K23</f>
        <v>9.4357789331792792E-3</v>
      </c>
      <c r="M18" s="49">
        <f t="shared" si="2"/>
        <v>170</v>
      </c>
      <c r="N18" s="35">
        <f t="shared" si="3"/>
        <v>1.3709677419354838</v>
      </c>
      <c r="O18" s="26"/>
      <c r="P18" s="5"/>
      <c r="Q18" s="37">
        <f t="shared" si="4"/>
        <v>124</v>
      </c>
      <c r="R18" s="37">
        <f t="shared" si="5"/>
        <v>294</v>
      </c>
      <c r="T18" s="26"/>
      <c r="U18" s="26"/>
      <c r="V18" s="26"/>
      <c r="W18" s="71"/>
      <c r="X18" s="26"/>
      <c r="Y18" s="26"/>
      <c r="Z18" s="26"/>
      <c r="AA18" s="26"/>
      <c r="AB18" s="26"/>
      <c r="AC18" s="26"/>
      <c r="AD18" s="26"/>
      <c r="AE18" s="26"/>
    </row>
    <row r="19" spans="1:37" x14ac:dyDescent="0.2">
      <c r="A19" s="34" t="s">
        <v>48</v>
      </c>
      <c r="B19" s="34" t="s">
        <v>49</v>
      </c>
      <c r="C19" s="57">
        <v>13</v>
      </c>
      <c r="D19" s="45" t="s">
        <v>17</v>
      </c>
      <c r="E19" s="37">
        <v>1202</v>
      </c>
      <c r="F19" s="46">
        <f>E19/E23</f>
        <v>4.0602621267396298E-2</v>
      </c>
      <c r="G19" s="47">
        <f t="shared" si="0"/>
        <v>652</v>
      </c>
      <c r="H19" s="48">
        <f t="shared" si="1"/>
        <v>0.54242928452579031</v>
      </c>
      <c r="I19" s="37">
        <v>1777</v>
      </c>
      <c r="J19" s="46">
        <f>I19/I23</f>
        <v>9.3723628691983127E-2</v>
      </c>
      <c r="K19" s="37">
        <v>1854</v>
      </c>
      <c r="L19" s="46">
        <f>K19/K23</f>
        <v>5.9503177354130563E-2</v>
      </c>
      <c r="M19" s="49">
        <f t="shared" si="2"/>
        <v>77</v>
      </c>
      <c r="N19" s="35">
        <f t="shared" si="3"/>
        <v>4.3331457512661792E-2</v>
      </c>
      <c r="O19" s="26"/>
      <c r="P19" s="5"/>
      <c r="Q19" s="37">
        <f t="shared" si="4"/>
        <v>1777</v>
      </c>
      <c r="R19" s="37">
        <f t="shared" si="5"/>
        <v>1854</v>
      </c>
      <c r="T19" s="26"/>
      <c r="U19" s="26"/>
      <c r="V19" s="26"/>
      <c r="W19" s="71"/>
      <c r="X19" s="26"/>
      <c r="Y19" s="26"/>
      <c r="Z19" s="26"/>
      <c r="AA19" s="26"/>
      <c r="AB19" s="26"/>
      <c r="AC19" s="26"/>
      <c r="AD19" s="26"/>
      <c r="AE19" s="26"/>
      <c r="AJ19" s="36"/>
      <c r="AK19" s="36"/>
    </row>
    <row r="20" spans="1:37" x14ac:dyDescent="0.2">
      <c r="A20" s="34" t="s">
        <v>50</v>
      </c>
      <c r="B20" s="34" t="s">
        <v>51</v>
      </c>
      <c r="C20" s="57">
        <v>14</v>
      </c>
      <c r="D20" s="45" t="s">
        <v>18</v>
      </c>
      <c r="E20" s="37">
        <v>463</v>
      </c>
      <c r="F20" s="46">
        <f>E20/E23</f>
        <v>1.5639778408323198E-2</v>
      </c>
      <c r="G20" s="47">
        <f t="shared" si="0"/>
        <v>19</v>
      </c>
      <c r="H20" s="48">
        <f t="shared" si="1"/>
        <v>4.1036717062634988E-2</v>
      </c>
      <c r="I20" s="37">
        <v>314</v>
      </c>
      <c r="J20" s="46">
        <f>I20/I23</f>
        <v>1.6561181434599156E-2</v>
      </c>
      <c r="K20" s="37">
        <v>482</v>
      </c>
      <c r="L20" s="46">
        <f>K20/K23</f>
        <v>1.5469542332627255E-2</v>
      </c>
      <c r="M20" s="49">
        <f t="shared" si="2"/>
        <v>168</v>
      </c>
      <c r="N20" s="35">
        <f t="shared" si="3"/>
        <v>0.53503184713375795</v>
      </c>
      <c r="O20" s="26"/>
      <c r="P20" s="5"/>
      <c r="Q20" s="37">
        <f t="shared" si="4"/>
        <v>314</v>
      </c>
      <c r="R20" s="37">
        <f t="shared" si="5"/>
        <v>482</v>
      </c>
      <c r="T20" s="26"/>
      <c r="U20" s="26"/>
      <c r="V20" s="26"/>
      <c r="W20" s="71"/>
      <c r="X20" s="26"/>
      <c r="Y20" s="26"/>
      <c r="Z20" s="26"/>
      <c r="AA20" s="26"/>
      <c r="AB20" s="26"/>
      <c r="AC20" s="26"/>
      <c r="AD20" s="26"/>
      <c r="AE20" s="26"/>
    </row>
    <row r="21" spans="1:37" x14ac:dyDescent="0.2">
      <c r="C21" s="57">
        <v>15</v>
      </c>
      <c r="D21" s="45" t="s">
        <v>19</v>
      </c>
      <c r="E21" s="37">
        <v>4668</v>
      </c>
      <c r="F21" s="46">
        <f>E21/E23</f>
        <v>0.15768139440616133</v>
      </c>
      <c r="G21" s="47">
        <f t="shared" si="0"/>
        <v>979</v>
      </c>
      <c r="H21" s="48">
        <f t="shared" si="1"/>
        <v>0.20972579263067695</v>
      </c>
      <c r="I21" s="37">
        <v>3869</v>
      </c>
      <c r="J21" s="46">
        <f>I21/I23</f>
        <v>0.20406118143459914</v>
      </c>
      <c r="K21" s="37">
        <v>5647</v>
      </c>
      <c r="L21" s="46">
        <f>K21/K23</f>
        <v>0.18123756338661018</v>
      </c>
      <c r="M21" s="49">
        <f t="shared" si="2"/>
        <v>1778</v>
      </c>
      <c r="N21" s="35">
        <f t="shared" si="3"/>
        <v>0.45955027138795557</v>
      </c>
      <c r="O21" s="26"/>
      <c r="P21" s="5"/>
      <c r="Q21" s="37">
        <f t="shared" si="4"/>
        <v>3869</v>
      </c>
      <c r="R21" s="37">
        <f t="shared" si="5"/>
        <v>5647</v>
      </c>
      <c r="T21" s="26"/>
      <c r="U21" s="26"/>
      <c r="V21" s="26"/>
      <c r="W21" s="71"/>
      <c r="X21" s="26"/>
      <c r="Y21" s="26"/>
      <c r="Z21" s="26"/>
      <c r="AA21" s="26"/>
      <c r="AB21" s="26"/>
      <c r="AC21" s="26"/>
      <c r="AD21" s="26"/>
      <c r="AE21" s="26"/>
      <c r="AF21" s="5"/>
      <c r="AH21" s="1"/>
    </row>
    <row r="22" spans="1:37" x14ac:dyDescent="0.2">
      <c r="C22" s="57">
        <v>16</v>
      </c>
      <c r="D22" s="50" t="s">
        <v>20</v>
      </c>
      <c r="E22" s="74">
        <v>1439</v>
      </c>
      <c r="F22" s="46">
        <f>E22/E23</f>
        <v>4.8608296176192403E-2</v>
      </c>
      <c r="G22" s="47">
        <f t="shared" si="0"/>
        <v>155</v>
      </c>
      <c r="H22" s="48">
        <f t="shared" si="1"/>
        <v>0.10771369006254343</v>
      </c>
      <c r="I22" s="37">
        <v>1813</v>
      </c>
      <c r="J22" s="46">
        <f>I22/I23</f>
        <v>9.5622362869198313E-2</v>
      </c>
      <c r="K22" s="74">
        <v>1594</v>
      </c>
      <c r="L22" s="46">
        <f>K22/K23</f>
        <v>5.1158610950638679E-2</v>
      </c>
      <c r="M22" s="49">
        <f t="shared" si="2"/>
        <v>-219</v>
      </c>
      <c r="N22" s="35">
        <f t="shared" si="3"/>
        <v>-0.12079426365140651</v>
      </c>
      <c r="O22" s="26"/>
      <c r="P22" s="5"/>
      <c r="Q22" s="37">
        <f t="shared" si="4"/>
        <v>1813</v>
      </c>
      <c r="R22" s="37">
        <f t="shared" si="5"/>
        <v>1594</v>
      </c>
      <c r="S22" s="26"/>
      <c r="T22" s="26"/>
      <c r="U22" s="26"/>
      <c r="V22" s="26"/>
      <c r="W22" s="71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</row>
    <row r="23" spans="1:37" ht="13.5" thickBot="1" x14ac:dyDescent="0.25">
      <c r="C23" s="58"/>
      <c r="D23" s="59" t="s">
        <v>0</v>
      </c>
      <c r="E23" s="60">
        <f>SUM(E7:E22)</f>
        <v>29604</v>
      </c>
      <c r="F23" s="61">
        <f>E23/E23</f>
        <v>1</v>
      </c>
      <c r="G23" s="72">
        <f t="shared" ref="G23" si="6">K23-E23</f>
        <v>1554</v>
      </c>
      <c r="H23" s="62">
        <f t="shared" ref="H23" si="7">G23/E23</f>
        <v>5.2492906364004867E-2</v>
      </c>
      <c r="I23" s="63">
        <f>SUM(I7:I22)</f>
        <v>18960</v>
      </c>
      <c r="J23" s="61">
        <f>I23/I23</f>
        <v>1</v>
      </c>
      <c r="K23" s="60">
        <f>SUM(K7:K22)</f>
        <v>31158</v>
      </c>
      <c r="L23" s="61">
        <f>K23/K23</f>
        <v>1</v>
      </c>
      <c r="M23" s="63">
        <f t="shared" ref="M23" si="8">K23-I23</f>
        <v>12198</v>
      </c>
      <c r="N23" s="73">
        <f t="shared" ref="N23" si="9">M23/I23</f>
        <v>0.64335443037974682</v>
      </c>
      <c r="O23" s="27"/>
      <c r="P23" s="5"/>
      <c r="Q23" s="69">
        <f>SUM(Q7:Q22)</f>
        <v>18960</v>
      </c>
      <c r="R23" s="70">
        <f>SUM(R7:R22)</f>
        <v>31158</v>
      </c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6"/>
      <c r="AF23" s="26"/>
      <c r="AG23" s="26"/>
      <c r="AH23" s="26"/>
      <c r="AI23" s="26"/>
      <c r="AJ23" s="26"/>
    </row>
    <row r="24" spans="1:37" s="18" customFormat="1" x14ac:dyDescent="0.2">
      <c r="C24" s="8"/>
      <c r="D24" s="9"/>
      <c r="E24" s="10"/>
      <c r="F24" s="11"/>
      <c r="G24" s="12"/>
      <c r="H24" s="13"/>
      <c r="I24" s="14"/>
      <c r="J24" s="15"/>
      <c r="K24" s="14"/>
      <c r="L24" s="16"/>
      <c r="M24" s="14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6"/>
      <c r="AF24" s="26"/>
      <c r="AG24" s="26"/>
      <c r="AH24" s="26"/>
      <c r="AI24" s="26"/>
      <c r="AJ24" s="26"/>
    </row>
    <row r="25" spans="1:37" x14ac:dyDescent="0.2">
      <c r="AE25" s="26"/>
      <c r="AF25" s="26"/>
      <c r="AG25" s="26"/>
      <c r="AH25" s="26"/>
      <c r="AI25" s="26"/>
      <c r="AJ25" s="26"/>
    </row>
    <row r="26" spans="1:37" x14ac:dyDescent="0.2">
      <c r="AE26" s="26"/>
      <c r="AF26" s="26"/>
      <c r="AG26" s="26"/>
      <c r="AH26" s="26"/>
      <c r="AI26" s="26"/>
      <c r="AJ26" s="26"/>
    </row>
    <row r="27" spans="1:37" x14ac:dyDescent="0.2">
      <c r="AE27" s="26"/>
      <c r="AF27" s="26"/>
      <c r="AG27" s="26"/>
      <c r="AH27" s="26"/>
      <c r="AI27" s="26"/>
      <c r="AJ27" s="26"/>
    </row>
    <row r="28" spans="1:37" x14ac:dyDescent="0.2">
      <c r="AE28" s="26"/>
      <c r="AF28" s="26"/>
      <c r="AG28" s="26"/>
      <c r="AH28" s="26"/>
      <c r="AI28" s="26"/>
      <c r="AJ28" s="26"/>
    </row>
    <row r="29" spans="1:37" x14ac:dyDescent="0.2">
      <c r="AE29" s="26"/>
      <c r="AF29" s="26"/>
      <c r="AG29" s="26"/>
      <c r="AH29" s="26"/>
      <c r="AI29" s="26"/>
      <c r="AJ29" s="26"/>
    </row>
    <row r="30" spans="1:37" x14ac:dyDescent="0.2">
      <c r="AH30" s="1"/>
    </row>
    <row r="31" spans="1:37" x14ac:dyDescent="0.2">
      <c r="AH31" s="2"/>
    </row>
    <row r="32" spans="1:37" x14ac:dyDescent="0.2">
      <c r="AI32" s="2"/>
    </row>
    <row r="33" spans="35:35" x14ac:dyDescent="0.2">
      <c r="AI33" s="2"/>
    </row>
    <row r="34" spans="35:35" x14ac:dyDescent="0.2">
      <c r="AI34" s="2"/>
    </row>
    <row r="35" spans="35:35" x14ac:dyDescent="0.2">
      <c r="AI35" s="2"/>
    </row>
    <row r="56" spans="5:14" x14ac:dyDescent="0.2">
      <c r="M56" s="28"/>
    </row>
    <row r="59" spans="5:14" x14ac:dyDescent="0.2">
      <c r="F59" s="29"/>
      <c r="H59" s="30"/>
      <c r="J59" s="29"/>
      <c r="L59" s="29"/>
      <c r="N59" s="30"/>
    </row>
    <row r="60" spans="5:14" x14ac:dyDescent="0.2">
      <c r="F60" s="29"/>
      <c r="H60" s="30"/>
      <c r="J60" s="29"/>
      <c r="L60" s="29"/>
      <c r="N60" s="30"/>
    </row>
    <row r="61" spans="5:14" x14ac:dyDescent="0.2">
      <c r="E61" s="31"/>
      <c r="F61" s="29"/>
      <c r="H61" s="30"/>
      <c r="J61" s="29"/>
      <c r="L61" s="29"/>
      <c r="M61" s="31"/>
      <c r="N61" s="30"/>
    </row>
    <row r="62" spans="5:14" x14ac:dyDescent="0.2">
      <c r="F62" s="29"/>
      <c r="H62" s="30"/>
      <c r="J62" s="29"/>
      <c r="L62" s="29"/>
      <c r="N62" s="30"/>
    </row>
    <row r="63" spans="5:14" x14ac:dyDescent="0.2">
      <c r="F63" s="29"/>
      <c r="H63" s="30"/>
      <c r="J63" s="29"/>
      <c r="L63" s="29"/>
      <c r="N63" s="30"/>
    </row>
    <row r="64" spans="5:14" x14ac:dyDescent="0.2">
      <c r="E64" s="31"/>
      <c r="F64" s="29"/>
      <c r="H64" s="30"/>
      <c r="J64" s="29"/>
      <c r="L64" s="29"/>
      <c r="M64" s="31"/>
      <c r="N64" s="30"/>
    </row>
    <row r="65" spans="5:14" x14ac:dyDescent="0.2">
      <c r="E65" s="31"/>
      <c r="F65" s="29"/>
      <c r="H65" s="30"/>
      <c r="J65" s="29"/>
      <c r="L65" s="29"/>
      <c r="M65" s="31"/>
      <c r="N65" s="30"/>
    </row>
    <row r="66" spans="5:14" x14ac:dyDescent="0.2">
      <c r="E66" s="31"/>
      <c r="F66" s="29"/>
      <c r="H66" s="30"/>
      <c r="J66" s="29"/>
      <c r="L66" s="29"/>
      <c r="N66" s="30"/>
    </row>
    <row r="67" spans="5:14" x14ac:dyDescent="0.2">
      <c r="E67" s="31"/>
      <c r="F67" s="29"/>
      <c r="H67" s="30"/>
      <c r="J67" s="29"/>
      <c r="L67" s="29"/>
      <c r="N67" s="30"/>
    </row>
    <row r="68" spans="5:14" x14ac:dyDescent="0.2">
      <c r="F68" s="29"/>
      <c r="H68" s="30"/>
      <c r="J68" s="29"/>
      <c r="L68" s="29"/>
      <c r="N68" s="30"/>
    </row>
    <row r="69" spans="5:14" x14ac:dyDescent="0.2">
      <c r="E69" s="31"/>
      <c r="F69" s="29"/>
      <c r="H69" s="30"/>
      <c r="J69" s="29"/>
      <c r="L69" s="29"/>
      <c r="M69" s="31"/>
      <c r="N69" s="30"/>
    </row>
    <row r="70" spans="5:14" x14ac:dyDescent="0.2">
      <c r="F70" s="29"/>
      <c r="H70" s="30"/>
      <c r="J70" s="29"/>
      <c r="L70" s="29"/>
      <c r="N70" s="30"/>
    </row>
    <row r="71" spans="5:14" x14ac:dyDescent="0.2">
      <c r="E71" s="31"/>
      <c r="F71" s="29"/>
      <c r="H71" s="30"/>
      <c r="J71" s="29"/>
      <c r="L71" s="29"/>
      <c r="N71" s="30"/>
    </row>
    <row r="72" spans="5:14" x14ac:dyDescent="0.2">
      <c r="E72" s="31"/>
      <c r="F72" s="29"/>
      <c r="G72" s="31"/>
      <c r="H72" s="30"/>
      <c r="J72" s="29"/>
      <c r="L72" s="29"/>
      <c r="M72" s="31"/>
      <c r="N72" s="30"/>
    </row>
    <row r="73" spans="5:14" x14ac:dyDescent="0.2">
      <c r="F73" s="29"/>
      <c r="H73" s="30"/>
      <c r="J73" s="29"/>
      <c r="L73" s="29"/>
      <c r="M73" s="31"/>
      <c r="N73" s="30"/>
    </row>
    <row r="74" spans="5:14" x14ac:dyDescent="0.2">
      <c r="E74" s="31"/>
      <c r="F74" s="29"/>
      <c r="H74" s="30"/>
      <c r="J74" s="29"/>
      <c r="L74" s="29"/>
      <c r="M74" s="31"/>
      <c r="N74" s="30"/>
    </row>
    <row r="75" spans="5:14" x14ac:dyDescent="0.2">
      <c r="E75" s="31"/>
      <c r="F75" s="29"/>
      <c r="G75" s="31"/>
      <c r="H75" s="30"/>
      <c r="I75" s="31"/>
      <c r="J75" s="29"/>
      <c r="K75" s="31"/>
      <c r="L75" s="29"/>
      <c r="M75" s="31"/>
      <c r="N75" s="30"/>
    </row>
  </sheetData>
  <mergeCells count="8">
    <mergeCell ref="Q5:R5"/>
    <mergeCell ref="C1:L1"/>
    <mergeCell ref="M4:N4"/>
    <mergeCell ref="I3:N3"/>
    <mergeCell ref="K4:L4"/>
    <mergeCell ref="I4:J4"/>
    <mergeCell ref="G4:H4"/>
    <mergeCell ref="E4:F4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Πίνακας 4</vt:lpstr>
      <vt:lpstr>'Πίνακας 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PC-USER</dc:creator>
  <cp:lastModifiedBy>User</cp:lastModifiedBy>
  <cp:lastPrinted>2020-05-04T06:55:59Z</cp:lastPrinted>
  <dcterms:created xsi:type="dcterms:W3CDTF">2003-06-02T05:51:50Z</dcterms:created>
  <dcterms:modified xsi:type="dcterms:W3CDTF">2020-07-02T06:08:43Z</dcterms:modified>
</cp:coreProperties>
</file>